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급여명세서" sheetId="1" state="visible" r:id="rId3"/>
  </sheets>
  <definedNames>
    <definedName function="false" hidden="false" localSheetId="0" name="_xlnm.Print_Area" vbProcedure="false">급여명세서!$A$1:$C$42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<sst xmlns="http://schemas.openxmlformats.org/spreadsheetml/2006/main" count="56" uniqueCount="53">
  <si>
    <r>
      <rPr>
        <b val="true"/>
        <sz val="16"/>
        <color rgb="FF14532D"/>
        <rFont val="Noto Sans CJK SC"/>
        <family val="2"/>
      </rPr>
      <t xml:space="preserve">급여명세서 </t>
    </r>
    <r>
      <rPr>
        <b val="true"/>
        <sz val="16"/>
        <color rgb="FF14532D"/>
        <rFont val="맑은 고딕"/>
        <family val="0"/>
        <charset val="1"/>
      </rPr>
      <t xml:space="preserve">2026</t>
    </r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</si>
  <si>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지금 들어 있는 값은 예시입니다</t>
    </r>
    <r>
      <rPr>
        <sz val="10"/>
        <color rgb="FF374151"/>
        <rFont val="맑은 고딕"/>
        <family val="0"/>
        <charset val="1"/>
      </rPr>
      <t xml:space="preserve">. 4</t>
    </r>
    <r>
      <rPr>
        <sz val="10"/>
        <color rgb="FF374151"/>
        <rFont val="Noto Sans CJK SC"/>
        <family val="2"/>
      </rPr>
      <t xml:space="preserve">대보험은 </t>
    </r>
    <r>
      <rPr>
        <sz val="10"/>
        <color rgb="FF374151"/>
        <rFont val="맑은 고딕"/>
        <family val="0"/>
        <charset val="1"/>
      </rPr>
      <t xml:space="preserve">2026</t>
    </r>
    <r>
      <rPr>
        <sz val="10"/>
        <color rgb="FF374151"/>
        <rFont val="Noto Sans CJK SC"/>
        <family val="2"/>
      </rPr>
      <t xml:space="preserve">년 요율로 자동 계산됩니다</t>
    </r>
    <r>
      <rPr>
        <sz val="10"/>
        <color rgb="FF374151"/>
        <rFont val="맑은 고딕"/>
        <family val="0"/>
        <charset val="1"/>
      </rPr>
      <t xml:space="preserve">.</t>
    </r>
  </si>
  <si>
    <t xml:space="preserve">기본 정보</t>
  </si>
  <si>
    <t xml:space="preserve">회사명</t>
  </si>
  <si>
    <t xml:space="preserve">○○상사</t>
  </si>
  <si>
    <t xml:space="preserve">성명</t>
  </si>
  <si>
    <t xml:space="preserve">김○○</t>
  </si>
  <si>
    <r>
      <rPr>
        <b val="true"/>
        <sz val="11"/>
        <rFont val="Noto Sans CJK SC"/>
        <family val="2"/>
      </rPr>
      <t xml:space="preserve">소속</t>
    </r>
    <r>
      <rPr>
        <b val="true"/>
        <sz val="11"/>
        <rFont val="맑은 고딕"/>
        <family val="0"/>
        <charset val="1"/>
      </rPr>
      <t xml:space="preserve">·</t>
    </r>
    <r>
      <rPr>
        <b val="true"/>
        <sz val="11"/>
        <rFont val="Noto Sans CJK SC"/>
        <family val="2"/>
      </rPr>
      <t xml:space="preserve">직위</t>
    </r>
  </si>
  <si>
    <r>
      <rPr>
        <sz val="11"/>
        <color rgb="FF000000"/>
        <rFont val="Noto Sans CJK SC"/>
        <family val="2"/>
      </rPr>
      <t xml:space="preserve">영업팀 </t>
    </r>
    <r>
      <rPr>
        <sz val="11"/>
        <color rgb="FF000000"/>
        <rFont val="맑은 고딕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대리</t>
    </r>
  </si>
  <si>
    <t xml:space="preserve">지급 연월</t>
  </si>
  <si>
    <r>
      <rPr>
        <sz val="11"/>
        <color rgb="FF000000"/>
        <rFont val="맑은 고딕"/>
        <family val="0"/>
        <charset val="1"/>
      </rPr>
      <t xml:space="preserve">2026</t>
    </r>
    <r>
      <rPr>
        <sz val="11"/>
        <color rgb="FF000000"/>
        <rFont val="Noto Sans CJK SC"/>
        <family val="2"/>
      </rPr>
      <t xml:space="preserve">년 </t>
    </r>
    <r>
      <rPr>
        <sz val="11"/>
        <color rgb="FF000000"/>
        <rFont val="맑은 고딕"/>
        <family val="0"/>
        <charset val="1"/>
      </rPr>
      <t xml:space="preserve">10</t>
    </r>
    <r>
      <rPr>
        <sz val="11"/>
        <color rgb="FF000000"/>
        <rFont val="Noto Sans CJK SC"/>
        <family val="2"/>
      </rPr>
      <t xml:space="preserve">월</t>
    </r>
  </si>
  <si>
    <t xml:space="preserve">지급일</t>
  </si>
  <si>
    <r>
      <rPr>
        <b val="true"/>
        <sz val="11"/>
        <color rgb="FFFFFFFF"/>
        <rFont val="Noto Sans CJK SC"/>
        <family val="2"/>
      </rPr>
      <t xml:space="preserve">지급 항목  </t>
    </r>
    <r>
      <rPr>
        <b val="true"/>
        <sz val="11"/>
        <color rgb="FFFFFFFF"/>
        <rFont val="맑은 고딕"/>
        <family val="0"/>
        <charset val="1"/>
      </rPr>
      <t xml:space="preserve">(C</t>
    </r>
    <r>
      <rPr>
        <b val="true"/>
        <sz val="11"/>
        <color rgb="FFFFFFFF"/>
        <rFont val="Noto Sans CJK SC"/>
        <family val="2"/>
      </rPr>
      <t xml:space="preserve">열 계산 방법도 함께 적어야 해요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</si>
  <si>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기본급</t>
  </si>
  <si>
    <t xml:space="preserve">월 소정근로 기준</t>
  </si>
  <si>
    <t xml:space="preserve">연장근로수당</t>
  </si>
  <si>
    <r>
      <rPr>
        <sz val="9"/>
        <color rgb="FF6B7280"/>
        <rFont val="Noto Sans CJK SC"/>
        <family val="2"/>
      </rPr>
      <t xml:space="preserve">예</t>
    </r>
    <r>
      <rPr>
        <sz val="9"/>
        <color rgb="FF6B7280"/>
        <rFont val="맑은 고딕"/>
        <family val="0"/>
        <charset val="1"/>
      </rPr>
      <t xml:space="preserve">) </t>
    </r>
    <r>
      <rPr>
        <sz val="9"/>
        <color rgb="FF6B7280"/>
        <rFont val="Noto Sans CJK SC"/>
        <family val="2"/>
      </rPr>
      <t xml:space="preserve">통상시급 </t>
    </r>
    <r>
      <rPr>
        <sz val="9"/>
        <color rgb="FF6B7280"/>
        <rFont val="맑은 고딕"/>
        <family val="0"/>
        <charset val="1"/>
      </rPr>
      <t xml:space="preserve">13,000</t>
    </r>
    <r>
      <rPr>
        <sz val="9"/>
        <color rgb="FF6B7280"/>
        <rFont val="Noto Sans CJK SC"/>
        <family val="2"/>
      </rPr>
      <t xml:space="preserve">원 </t>
    </r>
    <r>
      <rPr>
        <sz val="9"/>
        <color rgb="FF6B7280"/>
        <rFont val="맑은 고딕"/>
        <family val="0"/>
        <charset val="1"/>
      </rPr>
      <t xml:space="preserve">× 10</t>
    </r>
    <r>
      <rPr>
        <sz val="9"/>
        <color rgb="FF6B7280"/>
        <rFont val="Noto Sans CJK SC"/>
        <family val="2"/>
      </rPr>
      <t xml:space="preserve">시간 </t>
    </r>
    <r>
      <rPr>
        <sz val="9"/>
        <color rgb="FF6B7280"/>
        <rFont val="맑은 고딕"/>
        <family val="0"/>
        <charset val="1"/>
      </rPr>
      <t xml:space="preserve">× 1.5 (</t>
    </r>
    <r>
      <rPr>
        <sz val="9"/>
        <color rgb="FF6B7280"/>
        <rFont val="Noto Sans CJK SC"/>
        <family val="2"/>
      </rPr>
      <t xml:space="preserve">직접 수정</t>
    </r>
    <r>
      <rPr>
        <sz val="9"/>
        <color rgb="FF6B7280"/>
        <rFont val="맑은 고딕"/>
        <family val="0"/>
        <charset val="1"/>
      </rPr>
      <t xml:space="preserve">)</t>
    </r>
  </si>
  <si>
    <r>
      <rPr>
        <b val="true"/>
        <sz val="11"/>
        <rFont val="Noto Sans CJK SC"/>
        <family val="2"/>
      </rPr>
      <t xml:space="preserve">식대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월 </t>
    </r>
    <r>
      <rPr>
        <b val="true"/>
        <sz val="11"/>
        <rFont val="맑은 고딕"/>
        <family val="0"/>
        <charset val="1"/>
      </rPr>
      <t xml:space="preserve">20</t>
    </r>
    <r>
      <rPr>
        <b val="true"/>
        <sz val="11"/>
        <rFont val="Noto Sans CJK SC"/>
        <family val="2"/>
      </rPr>
      <t xml:space="preserve">만원까지 비과세</t>
    </r>
    <r>
      <rPr>
        <b val="true"/>
        <sz val="11"/>
        <rFont val="맑은 고딕"/>
        <family val="0"/>
        <charset val="1"/>
      </rPr>
      <t xml:space="preserve">)</t>
    </r>
  </si>
  <si>
    <t xml:space="preserve">직책수당</t>
  </si>
  <si>
    <t xml:space="preserve">기타 수당</t>
  </si>
  <si>
    <t xml:space="preserve">지급 합계</t>
  </si>
  <si>
    <t xml:space="preserve">비과세 합계</t>
  </si>
  <si>
    <t xml:space="preserve">식대 중 비과세 한도까지</t>
  </si>
  <si>
    <t xml:space="preserve">과세 대상 급여</t>
  </si>
  <si>
    <r>
      <rPr>
        <sz val="9"/>
        <color rgb="FF6B7280"/>
        <rFont val="맑은 고딕"/>
        <family val="0"/>
        <charset val="1"/>
      </rPr>
      <t xml:space="preserve">4</t>
    </r>
    <r>
      <rPr>
        <sz val="9"/>
        <color rgb="FF6B7280"/>
        <rFont val="Noto Sans CJK SC"/>
        <family val="2"/>
      </rPr>
      <t xml:space="preserve">대보험 계산 기준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근사치</t>
    </r>
    <r>
      <rPr>
        <sz val="9"/>
        <color rgb="FF6B7280"/>
        <rFont val="맑은 고딕"/>
        <family val="0"/>
        <charset val="1"/>
      </rPr>
      <t xml:space="preserve">)</t>
    </r>
  </si>
  <si>
    <t xml:space="preserve">공제 항목</t>
  </si>
  <si>
    <t xml:space="preserve">국민연금</t>
  </si>
  <si>
    <r>
      <rPr>
        <sz val="9"/>
        <color rgb="FF6B7280"/>
        <rFont val="Noto Sans CJK SC"/>
        <family val="2"/>
      </rPr>
      <t xml:space="preserve">과세 대상 </t>
    </r>
    <r>
      <rPr>
        <sz val="9"/>
        <color rgb="FF6B7280"/>
        <rFont val="맑은 고딕"/>
        <family val="0"/>
        <charset val="1"/>
      </rPr>
      <t xml:space="preserve">× 4.75% (</t>
    </r>
    <r>
      <rPr>
        <sz val="9"/>
        <color rgb="FF6B7280"/>
        <rFont val="Noto Sans CJK SC"/>
        <family val="2"/>
      </rPr>
      <t xml:space="preserve">기준소득월액 상한 적용</t>
    </r>
    <r>
      <rPr>
        <sz val="9"/>
        <color rgb="FF6B7280"/>
        <rFont val="맑은 고딕"/>
        <family val="0"/>
        <charset val="1"/>
      </rPr>
      <t xml:space="preserve">)</t>
    </r>
  </si>
  <si>
    <t xml:space="preserve">건강보험</t>
  </si>
  <si>
    <r>
      <rPr>
        <sz val="9"/>
        <color rgb="FF6B7280"/>
        <rFont val="Noto Sans CJK SC"/>
        <family val="2"/>
      </rPr>
      <t xml:space="preserve">과세 대상 </t>
    </r>
    <r>
      <rPr>
        <sz val="9"/>
        <color rgb="FF6B7280"/>
        <rFont val="맑은 고딕"/>
        <family val="0"/>
        <charset val="1"/>
      </rPr>
      <t xml:space="preserve">× 3.595%</t>
    </r>
  </si>
  <si>
    <t xml:space="preserve">장기요양보험</t>
  </si>
  <si>
    <r>
      <rPr>
        <sz val="9"/>
        <color rgb="FF6B7280"/>
        <rFont val="Noto Sans CJK SC"/>
        <family val="2"/>
      </rPr>
      <t xml:space="preserve">건강보험료 </t>
    </r>
    <r>
      <rPr>
        <sz val="9"/>
        <color rgb="FF6B7280"/>
        <rFont val="맑은 고딕"/>
        <family val="0"/>
        <charset val="1"/>
      </rPr>
      <t xml:space="preserve">× 13.14%</t>
    </r>
  </si>
  <si>
    <t xml:space="preserve">고용보험</t>
  </si>
  <si>
    <r>
      <rPr>
        <sz val="9"/>
        <color rgb="FF6B7280"/>
        <rFont val="Noto Sans CJK SC"/>
        <family val="2"/>
      </rPr>
      <t xml:space="preserve">과세 대상 </t>
    </r>
    <r>
      <rPr>
        <sz val="9"/>
        <color rgb="FF6B7280"/>
        <rFont val="맑은 고딕"/>
        <family val="0"/>
        <charset val="1"/>
      </rPr>
      <t xml:space="preserve">× 0.9%</t>
    </r>
  </si>
  <si>
    <t xml:space="preserve">소득세</t>
  </si>
  <si>
    <r>
      <rPr>
        <sz val="9"/>
        <color rgb="FF6B7280"/>
        <rFont val="Noto Sans CJK SC"/>
        <family val="2"/>
      </rPr>
      <t xml:space="preserve">국세청 근로소득 간이세액표에서 찾아 입력 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예시값</t>
    </r>
    <r>
      <rPr>
        <sz val="9"/>
        <color rgb="FF6B7280"/>
        <rFont val="맑은 고딕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</si>
  <si>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요율과 한도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매년 </t>
    </r>
    <r>
      <rPr>
        <b val="true"/>
        <sz val="11"/>
        <color rgb="FFFFFFFF"/>
        <rFont val="맑은 고딕"/>
        <family val="0"/>
        <charset val="1"/>
      </rPr>
      <t xml:space="preserve">1</t>
    </r>
    <r>
      <rPr>
        <b val="true"/>
        <sz val="11"/>
        <color rgb="FFFFFFFF"/>
        <rFont val="Noto Sans CJK SC"/>
        <family val="2"/>
      </rPr>
      <t xml:space="preserve">월 확인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</si>
  <si>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b val="true"/>
        <sz val="11"/>
        <rFont val="Noto Sans CJK SC"/>
        <family val="2"/>
      </rPr>
      <t xml:space="preserve">요율</t>
    </r>
    <r>
      <rPr>
        <b val="true"/>
        <sz val="11"/>
        <rFont val="맑은 고딕"/>
        <family val="0"/>
        <charset val="1"/>
      </rPr>
      <t xml:space="preserve">: </t>
    </r>
    <r>
      <rPr>
        <b val="true"/>
        <sz val="11"/>
        <rFont val="Noto Sans CJK SC"/>
        <family val="2"/>
      </rPr>
      <t xml:space="preserve">국민연금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근로자</t>
    </r>
    <r>
      <rPr>
        <b val="true"/>
        <sz val="11"/>
        <rFont val="맑은 고딕"/>
        <family val="0"/>
        <charset val="1"/>
      </rPr>
      <t xml:space="preserve">)</t>
    </r>
  </si>
  <si>
    <r>
      <rPr>
        <sz val="9"/>
        <color rgb="FF6B7280"/>
        <rFont val="맑은 고딕"/>
        <family val="0"/>
        <charset val="1"/>
      </rPr>
      <t xml:space="preserve">2026</t>
    </r>
    <r>
      <rPr>
        <sz val="9"/>
        <color rgb="FF6B7280"/>
        <rFont val="Noto Sans CJK SC"/>
        <family val="2"/>
      </rPr>
      <t xml:space="preserve">년</t>
    </r>
  </si>
  <si>
    <r>
      <rPr>
        <b val="true"/>
        <sz val="11"/>
        <rFont val="Noto Sans CJK SC"/>
        <family val="2"/>
      </rPr>
      <t xml:space="preserve">요율</t>
    </r>
    <r>
      <rPr>
        <b val="true"/>
        <sz val="11"/>
        <rFont val="맑은 고딕"/>
        <family val="0"/>
        <charset val="1"/>
      </rPr>
      <t xml:space="preserve">: </t>
    </r>
    <r>
      <rPr>
        <b val="true"/>
        <sz val="11"/>
        <rFont val="Noto Sans CJK SC"/>
        <family val="2"/>
      </rPr>
      <t xml:space="preserve">건강보험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근로자</t>
    </r>
    <r>
      <rPr>
        <b val="true"/>
        <sz val="11"/>
        <rFont val="맑은 고딕"/>
        <family val="0"/>
        <charset val="1"/>
      </rPr>
      <t xml:space="preserve">)</t>
    </r>
  </si>
  <si>
    <r>
      <rPr>
        <b val="true"/>
        <sz val="11"/>
        <rFont val="Noto Sans CJK SC"/>
        <family val="2"/>
      </rPr>
      <t xml:space="preserve">요율</t>
    </r>
    <r>
      <rPr>
        <b val="true"/>
        <sz val="11"/>
        <rFont val="맑은 고딕"/>
        <family val="0"/>
        <charset val="1"/>
      </rPr>
      <t xml:space="preserve">: </t>
    </r>
    <r>
      <rPr>
        <b val="true"/>
        <sz val="11"/>
        <rFont val="Noto Sans CJK SC"/>
        <family val="2"/>
      </rPr>
      <t xml:space="preserve">장기요양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건강보험료 대비</t>
    </r>
    <r>
      <rPr>
        <b val="true"/>
        <sz val="11"/>
        <rFont val="맑은 고딕"/>
        <family val="0"/>
        <charset val="1"/>
      </rPr>
      <t xml:space="preserve">)</t>
    </r>
  </si>
  <si>
    <r>
      <rPr>
        <b val="true"/>
        <sz val="11"/>
        <rFont val="Noto Sans CJK SC"/>
        <family val="2"/>
      </rPr>
      <t xml:space="preserve">요율</t>
    </r>
    <r>
      <rPr>
        <b val="true"/>
        <sz val="11"/>
        <rFont val="맑은 고딕"/>
        <family val="0"/>
        <charset val="1"/>
      </rPr>
      <t xml:space="preserve">: </t>
    </r>
    <r>
      <rPr>
        <b val="true"/>
        <sz val="11"/>
        <rFont val="Noto Sans CJK SC"/>
        <family val="2"/>
      </rPr>
      <t xml:space="preserve">고용보험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근로자</t>
    </r>
    <r>
      <rPr>
        <b val="true"/>
        <sz val="11"/>
        <rFont val="맑은 고딕"/>
        <family val="0"/>
        <charset val="1"/>
      </rPr>
      <t xml:space="preserve">)</t>
    </r>
  </si>
  <si>
    <t xml:space="preserve">식대 비과세 한도</t>
  </si>
  <si>
    <t xml:space="preserve">국민연금 기준소득월액 상한</t>
  </si>
  <si>
    <r>
      <rPr>
        <sz val="9"/>
        <color rgb="FF6B7280"/>
        <rFont val="맑은 고딕"/>
        <family val="0"/>
        <charset val="1"/>
      </rPr>
      <t xml:space="preserve">2025.7~2026.6 </t>
    </r>
    <r>
      <rPr>
        <sz val="9"/>
        <color rgb="FF6B7280"/>
        <rFont val="Noto Sans CJK SC"/>
        <family val="2"/>
      </rPr>
      <t xml:space="preserve">기준</t>
    </r>
    <r>
      <rPr>
        <sz val="9"/>
        <color rgb="FF6B7280"/>
        <rFont val="맑은 고딕"/>
        <family val="0"/>
        <charset val="1"/>
      </rPr>
      <t xml:space="preserve">. 7</t>
    </r>
    <r>
      <rPr>
        <sz val="9"/>
        <color rgb="FF6B7280"/>
        <rFont val="Noto Sans CJK SC"/>
        <family val="2"/>
      </rPr>
      <t xml:space="preserve">월 이후 금액은 국민연금공단에서 확인해 고쳐 쓰세요</t>
    </r>
  </si>
  <si>
    <t xml:space="preserve">공제 합계와 실지급액</t>
  </si>
  <si>
    <t xml:space="preserve">지방소득세</t>
  </si>
  <si>
    <r>
      <rPr>
        <sz val="9"/>
        <color rgb="FF6B7280"/>
        <rFont val="Noto Sans CJK SC"/>
        <family val="2"/>
      </rPr>
      <t xml:space="preserve">소득세의 </t>
    </r>
    <r>
      <rPr>
        <sz val="9"/>
        <color rgb="FF6B7280"/>
        <rFont val="맑은 고딕"/>
        <family val="0"/>
        <charset val="1"/>
      </rPr>
      <t xml:space="preserve">10%</t>
    </r>
  </si>
  <si>
    <t xml:space="preserve">기타 공제</t>
  </si>
  <si>
    <t xml:space="preserve">공제 합계</t>
  </si>
  <si>
    <t xml:space="preserve">실지급액</t>
  </si>
  <si>
    <r>
      <rPr>
        <sz val="9"/>
        <color rgb="FF6B7280"/>
        <rFont val="Noto Sans CJK SC"/>
        <family val="2"/>
      </rPr>
      <t xml:space="preserve">※ 근로기준법 제</t>
    </r>
    <r>
      <rPr>
        <sz val="9"/>
        <color rgb="FF6B7280"/>
        <rFont val="맑은 고딕"/>
        <family val="0"/>
        <charset val="1"/>
      </rPr>
      <t xml:space="preserve">48</t>
    </r>
    <r>
      <rPr>
        <sz val="9"/>
        <color rgb="FF6B7280"/>
        <rFont val="Noto Sans CJK SC"/>
        <family val="2"/>
      </rPr>
      <t xml:space="preserve">조 제</t>
    </r>
    <r>
      <rPr>
        <sz val="9"/>
        <color rgb="FF6B7280"/>
        <rFont val="맑은 고딕"/>
        <family val="0"/>
        <charset val="1"/>
      </rPr>
      <t xml:space="preserve">2</t>
    </r>
    <r>
      <rPr>
        <sz val="9"/>
        <color rgb="FF6B7280"/>
        <rFont val="Noto Sans CJK SC"/>
        <family val="2"/>
      </rPr>
      <t xml:space="preserve">항에 따라 임금을 줄 때 임금명세서를 교부해야 합니다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구성 항목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계산 방법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공제 내역 포함</t>
    </r>
    <r>
      <rPr>
        <sz val="9"/>
        <color rgb="FF6B7280"/>
        <rFont val="맑은 고딕"/>
        <family val="0"/>
        <charset val="1"/>
      </rPr>
      <t xml:space="preserve">).</t>
    </r>
  </si>
  <si>
    <r>
      <rPr>
        <sz val="9"/>
        <color rgb="FF6B7280"/>
        <rFont val="Noto Sans CJK SC"/>
        <family val="2"/>
      </rPr>
      <t xml:space="preserve">※ 실제 </t>
    </r>
    <r>
      <rPr>
        <sz val="9"/>
        <color rgb="FF6B7280"/>
        <rFont val="맑은 고딕"/>
        <family val="0"/>
        <charset val="1"/>
      </rPr>
      <t xml:space="preserve">4</t>
    </r>
    <r>
      <rPr>
        <sz val="9"/>
        <color rgb="FF6B7280"/>
        <rFont val="Noto Sans CJK SC"/>
        <family val="2"/>
      </rPr>
      <t xml:space="preserve">대보험료는 신고한 보수월액 기준이라 이 계산과 조금 다를 수 있습니다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</si>
</sst>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\원"/>
    <numFmt numFmtId="167" formatCode="0.000%"/>
    <numFmt numFmtId="168" formatCode="0.0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532D"/>
      <name val="Noto Sans CJK SC"/>
      <family val="2"/>
    </font>
    <font>
      <b val="true"/>
      <sz val="16"/>
      <color rgb="FF14532D"/>
      <name val="맑은 고딕"/>
      <family val="0"/>
      <charset val="1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</font>
    <font>
      <sz val="11"/>
      <color rgb="FF000000"/>
      <name val="Noto Sans CJK SC"/>
      <family val="2"/>
    </font>
    <font>
      <sz val="9"/>
      <color rgb="FF6B7280"/>
      <name val="맑은 고딕"/>
      <family val="0"/>
      <charset val="1"/>
    </font>
    <font>
      <b val="true"/>
      <sz val="11"/>
      <name val="맑은 고딕"/>
      <family val="0"/>
      <charset val="1"/>
    </font>
    <font>
      <sz val="11"/>
      <color rgb="FF000000"/>
      <name val="맑은 고딕"/>
      <family val="0"/>
      <charset val="1"/>
    </font>
    <font>
      <b val="true"/>
      <sz val="11"/>
      <color rgb="FFFFFFFF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2"/>
      <color rgb="FF14532D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6A34A"/>
        <bgColor rgb="FF008080"/>
      </patternFill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52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21.75" hidden="false" customHeight="true" outlineLevel="0" collapsed="false">
      <c r="A5" s="5" t="s">
        <v>3</v>
      </c>
      <c r="B5" s="6" t="s">
        <v>4</v>
      </c>
      <c r="C5" s="7"/>
    </row>
    <row r="6" customFormat="false" ht="21.75" hidden="false" customHeight="true" outlineLevel="0" collapsed="false">
      <c r="A6" s="5" t="s">
        <v>5</v>
      </c>
      <c r="B6" s="6" t="s">
        <v>6</v>
      </c>
      <c r="C6" s="7"/>
    </row>
    <row r="7" customFormat="false" ht="21.75" hidden="false" customHeight="true" outlineLevel="0" collapsed="false">
      <c r="A7" s="5" t="s">
        <v>7</v>
      </c>
      <c r="B7" s="6" t="s">
        <v>8</v>
      </c>
      <c r="C7" s="7"/>
    </row>
    <row r="8" customFormat="false" ht="21.75" hidden="false" customHeight="true" outlineLevel="0" collapsed="false">
      <c r="A8" s="5" t="s">
        <v>9</v>
      </c>
      <c r="B8" s="8" t="s">
        <v>10</v>
      </c>
      <c r="C8" s="7"/>
    </row>
    <row r="9" customFormat="false" ht="21.75" hidden="false" customHeight="true" outlineLevel="0" collapsed="false">
      <c r="A9" s="5" t="s">
        <v>11</v>
      </c>
      <c r="B9" s="9" t="n">
        <v>46320</v>
      </c>
      <c r="C9" s="7"/>
    </row>
    <row r="11" customFormat="false" ht="17.15" hidden="false" customHeight="false" outlineLevel="0" collapsed="false">
      <c r="A11" s="3" t="s">
        <v>12</v>
      </c>
      <c r="B11" s="4"/>
      <c r="C11" s="4"/>
    </row>
    <row r="12" customFormat="false" ht="21.75" hidden="false" customHeight="true" outlineLevel="0" collapsed="false">
      <c r="A12" s="5" t="s">
        <v>13</v>
      </c>
      <c r="B12" s="10" t="n">
        <v>2500000</v>
      </c>
      <c r="C12" s="11" t="s">
        <v>14</v>
      </c>
    </row>
    <row r="13" customFormat="false" ht="33.75" hidden="false" customHeight="true" outlineLevel="0" collapsed="false">
      <c r="A13" s="5" t="s">
        <v>15</v>
      </c>
      <c r="B13" s="10" t="n">
        <v>200000</v>
      </c>
      <c r="C13" s="11" t="s">
        <v>16</v>
      </c>
    </row>
    <row r="14" customFormat="false" ht="21.75" hidden="false" customHeight="true" outlineLevel="0" collapsed="false">
      <c r="A14" s="5" t="s">
        <v>17</v>
      </c>
      <c r="B14" s="10" t="n">
        <v>200000</v>
      </c>
      <c r="C14" s="7"/>
    </row>
    <row r="15" customFormat="false" ht="21.75" hidden="false" customHeight="true" outlineLevel="0" collapsed="false">
      <c r="A15" s="5" t="s">
        <v>18</v>
      </c>
      <c r="B15" s="10" t="n">
        <v>0</v>
      </c>
      <c r="C15" s="7"/>
    </row>
    <row r="16" customFormat="false" ht="21.75" hidden="false" customHeight="true" outlineLevel="0" collapsed="false">
      <c r="A16" s="5" t="s">
        <v>19</v>
      </c>
      <c r="B16" s="10" t="n">
        <v>0</v>
      </c>
      <c r="C16" s="7"/>
    </row>
    <row r="17" customFormat="false" ht="21.75" hidden="false" customHeight="true" outlineLevel="0" collapsed="false">
      <c r="A17" s="5" t="s">
        <v>20</v>
      </c>
      <c r="B17" s="12" t="n">
        <f aca="false">SUM(B12:B16)</f>
        <v>2900000</v>
      </c>
      <c r="C17" s="7"/>
    </row>
    <row r="18" customFormat="false" ht="21.75" hidden="false" customHeight="true" outlineLevel="0" collapsed="false">
      <c r="A18" s="5" t="s">
        <v>21</v>
      </c>
      <c r="B18" s="13" t="n">
        <f aca="false">MIN(B14,B32)</f>
        <v>200000</v>
      </c>
      <c r="C18" s="11" t="s">
        <v>22</v>
      </c>
    </row>
    <row r="19" customFormat="false" ht="21.75" hidden="false" customHeight="true" outlineLevel="0" collapsed="false">
      <c r="A19" s="5" t="s">
        <v>23</v>
      </c>
      <c r="B19" s="13" t="n">
        <f aca="false">B17-B18</f>
        <v>2700000</v>
      </c>
      <c r="C19" s="7" t="s">
        <v>24</v>
      </c>
    </row>
    <row r="21" customFormat="false" ht="15" hidden="false" customHeight="false" outlineLevel="0" collapsed="false">
      <c r="A21" s="3" t="s">
        <v>25</v>
      </c>
      <c r="B21" s="4"/>
      <c r="C21" s="4"/>
    </row>
    <row r="22" customFormat="false" ht="21.75" hidden="false" customHeight="true" outlineLevel="0" collapsed="false">
      <c r="A22" s="5" t="s">
        <v>26</v>
      </c>
      <c r="B22" s="13" t="n">
        <f aca="false">ROUNDDOWN(MIN(B19,B33)*B28,-1)</f>
        <v>128250</v>
      </c>
      <c r="C22" s="11" t="s">
        <v>27</v>
      </c>
    </row>
    <row r="23" customFormat="false" ht="21.75" hidden="false" customHeight="true" outlineLevel="0" collapsed="false">
      <c r="A23" s="5" t="s">
        <v>28</v>
      </c>
      <c r="B23" s="13" t="n">
        <f aca="false">ROUNDDOWN(B19*B29,-1)</f>
        <v>97060</v>
      </c>
      <c r="C23" s="11" t="s">
        <v>29</v>
      </c>
    </row>
    <row r="24" customFormat="false" ht="21.75" hidden="false" customHeight="true" outlineLevel="0" collapsed="false">
      <c r="A24" s="5" t="s">
        <v>30</v>
      </c>
      <c r="B24" s="13" t="n">
        <f aca="false">ROUNDDOWN(B23*B30,-1)</f>
        <v>12750</v>
      </c>
      <c r="C24" s="11" t="s">
        <v>31</v>
      </c>
    </row>
    <row r="25" customFormat="false" ht="21.75" hidden="false" customHeight="true" outlineLevel="0" collapsed="false">
      <c r="A25" s="5" t="s">
        <v>32</v>
      </c>
      <c r="B25" s="13" t="n">
        <f aca="false">ROUNDDOWN(B19*B31,-1)</f>
        <v>24300</v>
      </c>
      <c r="C25" s="11" t="s">
        <v>33</v>
      </c>
    </row>
    <row r="26" customFormat="false" ht="21.75" hidden="false" customHeight="true" outlineLevel="0" collapsed="false">
      <c r="A26" s="5" t="s">
        <v>34</v>
      </c>
      <c r="B26" s="10" t="n">
        <v>45000</v>
      </c>
      <c r="C26" s="11" t="s">
        <v>35</v>
      </c>
    </row>
    <row r="27" customFormat="false" ht="17.15" hidden="false" customHeight="false" outlineLevel="0" collapsed="false">
      <c r="A27" s="3" t="s">
        <v>36</v>
      </c>
      <c r="B27" s="4"/>
      <c r="C27" s="4"/>
    </row>
    <row r="28" customFormat="false" ht="21.75" hidden="false" customHeight="true" outlineLevel="0" collapsed="false">
      <c r="A28" s="5" t="s">
        <v>37</v>
      </c>
      <c r="B28" s="14" t="n">
        <v>0.0475</v>
      </c>
      <c r="C28" s="7" t="s">
        <v>38</v>
      </c>
    </row>
    <row r="29" customFormat="false" ht="21.75" hidden="false" customHeight="true" outlineLevel="0" collapsed="false">
      <c r="A29" s="5" t="s">
        <v>39</v>
      </c>
      <c r="B29" s="14" t="n">
        <v>0.03595</v>
      </c>
      <c r="C29" s="7" t="s">
        <v>38</v>
      </c>
    </row>
    <row r="30" customFormat="false" ht="21.75" hidden="false" customHeight="true" outlineLevel="0" collapsed="false">
      <c r="A30" s="5" t="s">
        <v>40</v>
      </c>
      <c r="B30" s="15" t="n">
        <v>0.1314</v>
      </c>
      <c r="C30" s="7" t="s">
        <v>38</v>
      </c>
    </row>
    <row r="31" customFormat="false" ht="21.75" hidden="false" customHeight="true" outlineLevel="0" collapsed="false">
      <c r="A31" s="5" t="s">
        <v>41</v>
      </c>
      <c r="B31" s="14" t="n">
        <v>0.009</v>
      </c>
      <c r="C31" s="7" t="s">
        <v>38</v>
      </c>
    </row>
    <row r="32" customFormat="false" ht="21.75" hidden="false" customHeight="true" outlineLevel="0" collapsed="false">
      <c r="A32" s="5" t="s">
        <v>42</v>
      </c>
      <c r="B32" s="10" t="n">
        <v>200000</v>
      </c>
      <c r="C32" s="7"/>
    </row>
    <row r="33" customFormat="false" ht="33.75" hidden="false" customHeight="true" outlineLevel="0" collapsed="false">
      <c r="A33" s="5" t="s">
        <v>43</v>
      </c>
      <c r="B33" s="10" t="n">
        <v>6370000</v>
      </c>
      <c r="C33" s="7" t="s">
        <v>44</v>
      </c>
    </row>
    <row r="35" customFormat="false" ht="15" hidden="false" customHeight="false" outlineLevel="0" collapsed="false">
      <c r="A35" s="3" t="s">
        <v>45</v>
      </c>
      <c r="B35" s="4"/>
      <c r="C35" s="4"/>
    </row>
    <row r="36" customFormat="false" ht="21.75" hidden="false" customHeight="true" outlineLevel="0" collapsed="false">
      <c r="A36" s="5" t="s">
        <v>46</v>
      </c>
      <c r="B36" s="13" t="n">
        <f aca="false">ROUNDDOWN(B26*0.1,-1)</f>
        <v>4500</v>
      </c>
      <c r="C36" s="11" t="s">
        <v>47</v>
      </c>
    </row>
    <row r="37" customFormat="false" ht="21.75" hidden="false" customHeight="true" outlineLevel="0" collapsed="false">
      <c r="A37" s="5" t="s">
        <v>48</v>
      </c>
      <c r="B37" s="10" t="n">
        <v>0</v>
      </c>
      <c r="C37" s="7"/>
    </row>
    <row r="38" customFormat="false" ht="21.75" hidden="false" customHeight="true" outlineLevel="0" collapsed="false">
      <c r="A38" s="5" t="s">
        <v>49</v>
      </c>
      <c r="B38" s="12" t="n">
        <f aca="false">SUM(B22:B26)+B36+B37</f>
        <v>311860</v>
      </c>
      <c r="C38" s="7"/>
    </row>
    <row r="39" customFormat="false" ht="21.75" hidden="false" customHeight="true" outlineLevel="0" collapsed="false">
      <c r="A39" s="5" t="s">
        <v>50</v>
      </c>
      <c r="B39" s="12" t="n">
        <f aca="false">B17-B38</f>
        <v>2588140</v>
      </c>
      <c r="C39" s="7"/>
    </row>
    <row r="41" customFormat="false" ht="15" hidden="false" customHeight="false" outlineLevel="0" collapsed="false">
      <c r="A41" s="16" t="s">
        <v>51</v>
      </c>
    </row>
    <row r="42" customFormat="false" ht="15" hidden="false" customHeight="false" outlineLevel="0" collapsed="false">
      <c r="A42" s="16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2026-10-06T12:09:47Z</dcterms:created>
  <dc:creator>openpyxl</dc:creator>
  <dc:description/>
  <dc:language>en-US</dc:language>
  <cp:lastModifiedBy/>
  <dcterms:modified xsi:type="dcterms:W3CDTF">2026-10-06T12:09:47Z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